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or" sheetId="1" state="visible" r:id="rId1"/>
    <sheet xmlns:r="http://schemas.openxmlformats.org/officeDocument/2006/relationships" name="Współczynnik 2026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zł&quot;"/>
    <numFmt numFmtId="165" formatCode="0.###"/>
    <numFmt numFmtId="166" formatCode="0.#"/>
  </numFmts>
  <fonts count="9">
    <font>
      <name val="Calibri"/>
      <family val="2"/>
      <color theme="1"/>
      <sz val="11"/>
      <scheme val="minor"/>
    </font>
    <font>
      <name val="Calibri"/>
      <b val="1"/>
      <color rgb="000F172A"/>
      <sz val="14"/>
    </font>
    <font>
      <name val="Calibri"/>
      <color rgb="00475569"/>
      <sz val="9"/>
    </font>
    <font>
      <name val="Calibri"/>
      <b val="1"/>
      <color rgb="00166534"/>
      <sz val="10"/>
    </font>
    <font>
      <name val="Calibri"/>
      <color rgb="000F172A"/>
      <sz val="10"/>
    </font>
    <font>
      <name val="Calibri"/>
      <b val="1"/>
      <color rgb="000F172A"/>
      <sz val="10"/>
    </font>
    <font>
      <name val="Calibri"/>
      <b val="1"/>
      <color rgb="000F172A"/>
      <sz val="12"/>
    </font>
    <font>
      <name val="Calibri"/>
      <i val="1"/>
      <color rgb="00475569"/>
      <sz val="9"/>
    </font>
    <font>
      <name val="Calibri"/>
      <b val="1"/>
      <color rgb="000F172A"/>
      <sz val="13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F0FDF4"/>
      </patternFill>
    </fill>
    <fill>
      <patternFill patternType="solid">
        <fgColor rgb="00EFF6FF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164" fontId="5" fillId="2" borderId="1" applyAlignment="1" pivotButton="0" quotePrefix="0" xfId="0">
      <alignment horizontal="center" vertical="center" wrapText="1"/>
    </xf>
    <xf numFmtId="165" fontId="5" fillId="2" borderId="1" applyAlignment="1" pivotButton="0" quotePrefix="0" xfId="0">
      <alignment horizontal="center" vertical="center" wrapText="1"/>
    </xf>
    <xf numFmtId="166" fontId="5" fillId="2" borderId="1" applyAlignment="1" pivotButton="0" quotePrefix="0" xfId="0">
      <alignment horizontal="center" vertical="center" wrapText="1"/>
    </xf>
    <xf numFmtId="2" fontId="4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164" fontId="6" fillId="3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1" fontId="4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2" fontId="5" fillId="3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52" customWidth="1" min="2" max="2"/>
    <col width="16" customWidth="1" min="3" max="3"/>
    <col width="3" customWidth="1" min="4" max="4"/>
  </cols>
  <sheetData>
    <row r="2">
      <c r="B2" s="1" t="inlineStr">
        <is>
          <t>Kalkulator ekwiwalentu za niewykorzystany urlop — 2026</t>
        </is>
      </c>
    </row>
    <row r="3">
      <c r="B3" s="2" t="inlineStr">
        <is>
          <t>kpp.org.pl · stan prawny: wrzesień 2026 · współczynnik 20,92 (pełny etat)</t>
        </is>
      </c>
    </row>
    <row r="5">
      <c r="B5" s="3" t="inlineStr">
        <is>
          <t>WPISZ SWOJE DANE (żółte pola)</t>
        </is>
      </c>
    </row>
    <row r="6">
      <c r="B6" s="4" t="inlineStr">
        <is>
          <t>Składniki stałe miesięczne (zasadnicza, dodatki stałe)</t>
        </is>
      </c>
      <c r="C6" s="5" t="n">
        <v>6000</v>
      </c>
    </row>
    <row r="7">
      <c r="B7" s="4" t="inlineStr">
        <is>
          <t>Składnik zmienny — miesiąc 1 (premie/prowizje ≤ 1 mies.)</t>
        </is>
      </c>
      <c r="C7" s="5" t="n">
        <v>0</v>
      </c>
    </row>
    <row r="8">
      <c r="B8" s="4" t="inlineStr">
        <is>
          <t>Składnik zmienny — miesiąc 2</t>
        </is>
      </c>
      <c r="C8" s="5" t="n">
        <v>0</v>
      </c>
    </row>
    <row r="9">
      <c r="B9" s="4" t="inlineStr">
        <is>
          <t>Składnik zmienny — miesiąc 3</t>
        </is>
      </c>
      <c r="C9" s="5" t="n">
        <v>0</v>
      </c>
    </row>
    <row r="10">
      <c r="B10" s="4" t="inlineStr">
        <is>
          <t>Składniki za okresy &gt; 1 mies. — suma z 12 miesięcy</t>
        </is>
      </c>
      <c r="C10" s="5" t="n">
        <v>0</v>
      </c>
    </row>
    <row r="11">
      <c r="B11" s="4" t="inlineStr">
        <is>
          <t>Wymiar etatu (1; 0,875; 0,8; 0,75; 0,5; 0,25; 0,125)</t>
        </is>
      </c>
      <c r="C11" s="6" t="n">
        <v>1</v>
      </c>
    </row>
    <row r="12">
      <c r="B12" s="4" t="inlineStr">
        <is>
          <t>Dobowa norma czasu pracy (godz.)</t>
        </is>
      </c>
      <c r="C12" s="7" t="n">
        <v>8</v>
      </c>
    </row>
    <row r="13">
      <c r="B13" s="4" t="inlineStr">
        <is>
          <t>Niewykorzystany urlop (GODZINY)</t>
        </is>
      </c>
      <c r="C13" s="7" t="n">
        <v>40</v>
      </c>
    </row>
    <row r="15">
      <c r="B15" s="3" t="inlineStr">
        <is>
          <t>WYNIK</t>
        </is>
      </c>
    </row>
    <row r="16">
      <c r="B16" s="4" t="inlineStr">
        <is>
          <t>Współczynnik ekwiwalentowy 2026 (pełny etat)</t>
        </is>
      </c>
      <c r="C16" s="8">
        <f>ROUND((365-52-52-10)/12,2)</f>
        <v/>
      </c>
    </row>
    <row r="17">
      <c r="B17" s="4" t="inlineStr">
        <is>
          <t>Współczynnik dla Twojego wymiaru etatu</t>
        </is>
      </c>
      <c r="C17" s="9">
        <f>ROUND(C16*C11,2)</f>
        <v/>
      </c>
    </row>
    <row r="18">
      <c r="B18" s="4" t="inlineStr">
        <is>
          <t>Podstawa ekwiwalentu (stałe + średnia zmiennych z 3 mies. + 1/12 rocznych)</t>
        </is>
      </c>
      <c r="C18" s="10">
        <f>C6+AVERAGE(C7:C9)+C10/12</f>
        <v/>
      </c>
    </row>
    <row r="19">
      <c r="B19" s="4" t="inlineStr">
        <is>
          <t>Wartość jednego dnia urlopu (podstawa ÷ współczynnik)</t>
        </is>
      </c>
      <c r="C19" s="10">
        <f>C18/C17</f>
        <v/>
      </c>
    </row>
    <row r="20">
      <c r="B20" s="4" t="inlineStr">
        <is>
          <t>Stawka za godzinę urlopu (÷ dobowa norma)</t>
        </is>
      </c>
      <c r="C20" s="10">
        <f>C19/C12</f>
        <v/>
      </c>
    </row>
    <row r="21">
      <c r="B21" s="11" t="inlineStr">
        <is>
          <t>EKWIWALENT BRUTTO</t>
        </is>
      </c>
      <c r="C21" s="12">
        <f>ROUND(C20*C13,2)</f>
        <v/>
      </c>
    </row>
    <row r="23">
      <c r="B23" s="2" t="inlineStr">
        <is>
          <t>• Domyślne wartości odtwarzają przykład 1 z artykułu (6000 zł, 40 godzin → 1434,03 zł brutto).</t>
        </is>
      </c>
    </row>
    <row r="24">
      <c r="B24" s="2" t="inlineStr">
        <is>
          <t>• Kwota jest kwotą BRUTTO — od ekwiwalentu potrąca się składki ZUS i zaliczkę PIT.</t>
        </is>
      </c>
    </row>
    <row r="25">
      <c r="B25" s="2" t="inlineStr">
        <is>
          <t>• Do podstawy nie wchodzą m.in. nagrody jubileuszowe, odprawy, wynagrodzenie za urlop i chorobę (§ 6 rozporządzenia).</t>
        </is>
      </c>
    </row>
    <row r="26">
      <c r="B26" s="2" t="inlineStr">
        <is>
          <t>• Jeśli pracownik nie przepracował pełnych 3/12 miesięcy, składniki zmienne najpierw uzupełnij do pełnego okresu.</t>
        </is>
      </c>
    </row>
    <row r="27">
      <c r="B27" s="2" t="inlineStr">
        <is>
          <t>• Zaległy urlop z lat poprzednich rozliczany w 2026 r. liczy się TYM współczynnikiem (rok nabycia prawa).</t>
        </is>
      </c>
    </row>
    <row r="29">
      <c r="B29" s="13" t="inlineStr">
        <is>
          <t>kpp.org.pl — artykuł: „Współczynnik 20,92 w praktyce: jak obliczyć ekwiwalent za urlop w 2026”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4" customWidth="1" min="2" max="2"/>
    <col width="18" customWidth="1" min="3" max="3"/>
    <col width="14" customWidth="1" min="4" max="4"/>
  </cols>
  <sheetData>
    <row r="2">
      <c r="B2" s="14" t="inlineStr">
        <is>
          <t>Skąd wziął się współczynnik 20,92 (rok 2026)</t>
        </is>
      </c>
    </row>
    <row r="4">
      <c r="B4" s="15" t="inlineStr">
        <is>
          <t>Dni w roku 2026</t>
        </is>
      </c>
      <c r="C4" s="16" t="n">
        <v>365</v>
      </c>
    </row>
    <row r="5">
      <c r="B5" s="15" t="inlineStr">
        <is>
          <t>− niedziele</t>
        </is>
      </c>
      <c r="C5" s="16" t="n">
        <v>52</v>
      </c>
    </row>
    <row r="6">
      <c r="B6" s="15" t="inlineStr">
        <is>
          <t>− wolne soboty</t>
        </is>
      </c>
      <c r="C6" s="16" t="n">
        <v>52</v>
      </c>
    </row>
    <row r="7">
      <c r="B7" s="15" t="inlineStr">
        <is>
          <t>− święta od poniedziałku do soboty (w tym Wigilia; 15.08 i 26.12 w soboty)</t>
        </is>
      </c>
      <c r="C7" s="16" t="n">
        <v>10</v>
      </c>
    </row>
    <row r="8">
      <c r="B8" s="15">
        <f> dni pracy (2008 godzin przy normie 8 h)</f>
        <v/>
      </c>
      <c r="C8" s="17" t="n">
        <v>251</v>
      </c>
    </row>
    <row r="9">
      <c r="B9" s="15" t="inlineStr">
        <is>
          <t>÷ 12 miesięcy → współczynnik</t>
        </is>
      </c>
      <c r="C9" s="18" t="n">
        <v>20.92</v>
      </c>
    </row>
    <row r="11">
      <c r="B11" s="19" t="inlineStr">
        <is>
          <t>Współczynnik według wymiaru etatu (× 20,92, zaokrąglenie do 2 miejsc)</t>
        </is>
      </c>
    </row>
    <row r="12">
      <c r="B12" s="20" t="inlineStr">
        <is>
          <t>Wymiar etatu</t>
        </is>
      </c>
      <c r="C12" s="21" t="inlineStr">
        <is>
          <t>Współczynnik</t>
        </is>
      </c>
    </row>
    <row r="13">
      <c r="B13" s="15" t="inlineStr">
        <is>
          <t>Pełny etat</t>
        </is>
      </c>
      <c r="C13" s="8" t="n">
        <v>20.92</v>
      </c>
    </row>
    <row r="14">
      <c r="B14" s="15" t="inlineStr">
        <is>
          <t>7/8 etatu</t>
        </is>
      </c>
      <c r="C14" s="8" t="n">
        <v>18.31</v>
      </c>
    </row>
    <row r="15">
      <c r="B15" s="15" t="inlineStr">
        <is>
          <t>4/5 etatu</t>
        </is>
      </c>
      <c r="C15" s="8" t="n">
        <v>16.74</v>
      </c>
    </row>
    <row r="16">
      <c r="B16" s="15" t="inlineStr">
        <is>
          <t>3/4 etatu</t>
        </is>
      </c>
      <c r="C16" s="8" t="n">
        <v>15.69</v>
      </c>
    </row>
    <row r="17">
      <c r="B17" s="15" t="inlineStr">
        <is>
          <t>1/2 etatu</t>
        </is>
      </c>
      <c r="C17" s="8" t="n">
        <v>10.46</v>
      </c>
    </row>
    <row r="18">
      <c r="B18" s="15" t="inlineStr">
        <is>
          <t>1/4 etatu</t>
        </is>
      </c>
      <c r="C18" s="8" t="n">
        <v>5.23</v>
      </c>
    </row>
    <row r="19">
      <c r="B19" s="15" t="inlineStr">
        <is>
          <t>1/8 etatu</t>
        </is>
      </c>
      <c r="C19" s="8" t="n">
        <v>2.62</v>
      </c>
    </row>
    <row r="21">
      <c r="B21" s="2" t="inlineStr">
        <is>
          <t>Zasada: stosuje się współczynnik z roku, w którym pracownik nabywa prawo do ekwiwalentu —</t>
        </is>
      </c>
    </row>
    <row r="22">
      <c r="B22" s="2" t="inlineStr">
        <is>
          <t>przy rozwiązaniu umowy w 2026 r. także zaległy urlop z 2025 r. liczy się przez 20,92.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2026-08-11T13:07:32Z</dcterms:created>
  <dcterms:modified xmlns:dcterms="http://purl.org/dc/terms/" xmlns:xsi="http://www.w3.org/2001/XMLSchema-instance" xsi:type="dcterms:W3CDTF">2026-08-11T13:07:32Z</dcterms:modified>
</cp:coreProperties>
</file>